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Cenovnik_Srbij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<sst xmlns="http://schemas.openxmlformats.org/spreadsheetml/2006/main" count="171" uniqueCount="125">
  <si>
    <t>Datum:</t>
  </si>
  <si>
    <t>Rd. br.</t>
  </si>
  <si>
    <t>Naziv proizvoda</t>
  </si>
  <si>
    <t>Cena (Din)</t>
  </si>
  <si>
    <t>Količina (kom)</t>
  </si>
  <si>
    <t>Ukupno (Din)</t>
  </si>
  <si>
    <t>I</t>
  </si>
  <si>
    <t>Biološki aktivni dodaci (BAD) ishrani - Dijetetski suplementi</t>
  </si>
  <si>
    <t>Klasičan kompleks - Classic Hit</t>
  </si>
  <si>
    <t>1.1.</t>
  </si>
  <si>
    <t>30 kapsula</t>
  </si>
  <si>
    <t>1.2.</t>
  </si>
  <si>
    <t>60 kapsula</t>
  </si>
  <si>
    <t>1.3.</t>
  </si>
  <si>
    <t>Chromevital+</t>
  </si>
  <si>
    <t>1.4.</t>
  </si>
  <si>
    <t>Sveltform+</t>
  </si>
  <si>
    <t>1.5.</t>
  </si>
  <si>
    <t>1.6.</t>
  </si>
  <si>
    <t>1.7.</t>
  </si>
  <si>
    <t>1.8.</t>
  </si>
  <si>
    <t>60 tableta</t>
  </si>
  <si>
    <t>2.1.</t>
  </si>
  <si>
    <t>Beauty</t>
  </si>
  <si>
    <t>2.2.</t>
  </si>
  <si>
    <t>Artemida+</t>
  </si>
  <si>
    <t>2.3.</t>
  </si>
  <si>
    <t>Nortia</t>
  </si>
  <si>
    <t>2.4.</t>
  </si>
  <si>
    <t>3.1.</t>
  </si>
  <si>
    <t>3.2.</t>
  </si>
  <si>
    <t>Mistik</t>
  </si>
  <si>
    <t>Passilat</t>
  </si>
  <si>
    <t>Revien</t>
  </si>
  <si>
    <t>Beesk</t>
  </si>
  <si>
    <t>Cheviton</t>
  </si>
  <si>
    <t>III</t>
  </si>
  <si>
    <t>1.</t>
  </si>
  <si>
    <t>2.</t>
  </si>
  <si>
    <t>3.</t>
  </si>
  <si>
    <t>4.</t>
  </si>
  <si>
    <t>Kozmetika Vision</t>
  </si>
  <si>
    <t>UKUPNO (Din):</t>
  </si>
  <si>
    <t>UPUTSTVO ZA PORUČIVANJE</t>
  </si>
  <si>
    <t>Podaci o naručiocu</t>
  </si>
  <si>
    <t>Ime</t>
  </si>
  <si>
    <t>Prezime</t>
  </si>
  <si>
    <t>Adresa</t>
  </si>
  <si>
    <t>Mesto</t>
  </si>
  <si>
    <t>Poš. Broj</t>
  </si>
  <si>
    <t>Broj telefona</t>
  </si>
  <si>
    <t>Stalon Neo</t>
  </si>
  <si>
    <t>D i Guard nano</t>
  </si>
  <si>
    <t>50 ml</t>
  </si>
  <si>
    <t>VenoStrong</t>
  </si>
  <si>
    <t>LiveLon+</t>
  </si>
  <si>
    <t>Safe-to-see forte</t>
  </si>
  <si>
    <t>Deecleance</t>
  </si>
  <si>
    <t>1 kom</t>
  </si>
  <si>
    <t>CardioDrive</t>
  </si>
  <si>
    <t>30+30 kapsula</t>
  </si>
  <si>
    <t>PentActiv NEO narukvica - ženska mat crna</t>
  </si>
  <si>
    <t>PentActiv NEO narukvica - ženska srebrna</t>
  </si>
  <si>
    <t>PentActiv NEO narukvica - ženska zlatna</t>
  </si>
  <si>
    <t>PentActiv NEO narukvica - muška mat crna</t>
  </si>
  <si>
    <t>Antiox Classic</t>
  </si>
  <si>
    <t>CENOVNIK - PORUDŽBENICA</t>
  </si>
  <si>
    <t>Usmereno delovanje - Direct Hit</t>
  </si>
  <si>
    <t>Nutrimax Classic</t>
  </si>
  <si>
    <t>Detox Classic</t>
  </si>
  <si>
    <t>Pax Classic</t>
  </si>
  <si>
    <t>2.5.</t>
  </si>
  <si>
    <t>2.6.</t>
  </si>
  <si>
    <t>2.7.</t>
  </si>
  <si>
    <t>2.8.</t>
  </si>
  <si>
    <t>Ursul Classic</t>
  </si>
  <si>
    <t>Artum Classic</t>
  </si>
  <si>
    <t>Hiper Classic</t>
  </si>
  <si>
    <t>2.9.</t>
  </si>
  <si>
    <t>3.3.</t>
  </si>
  <si>
    <t>Passilat classic</t>
  </si>
  <si>
    <t>Mega-R</t>
  </si>
  <si>
    <t>Senior Classic</t>
  </si>
  <si>
    <t>Medisoya+</t>
  </si>
  <si>
    <t>DiReset</t>
  </si>
  <si>
    <t>Brain-o-flex-R</t>
  </si>
  <si>
    <t>Granatin Q10 Classic</t>
  </si>
  <si>
    <t>EnjoyNT Classic</t>
  </si>
  <si>
    <t>OsteoSanum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</si>
  <si>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</si>
  <si>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</si>
  <si>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</si>
  <si>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</si>
  <si>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</si>
  <si>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</si>
  <si>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</si>
  <si>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</si>
  <si>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</si>
  <si>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</si>
  <si>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</si>
  <si>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</si>
  <si>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</si>
  <si>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Za zdravlje dece - Junior Hit</t>
  </si>
  <si>
    <t>Junior Classic</t>
  </si>
  <si>
    <t>Junior Be Smart - R</t>
  </si>
  <si>
    <t>II</t>
  </si>
  <si>
    <t>VISION PENT ACTIVE NEO narukvice</t>
  </si>
  <si>
    <t>MILLENIUM ALIANCE
dnevna i noćna krema</t>
  </si>
  <si>
    <t>Millenium Extra Help Gel</t>
  </si>
  <si>
    <t>Krema Za Negu Ruku I Noktiju</t>
  </si>
  <si>
    <t>75 ml</t>
  </si>
  <si>
    <t>30 ml + 30 ml</t>
  </si>
  <si>
    <t>3. Popunjenu ovu porudžbenicu pošaljite kao prilog na meil: office@vision-srbija.com</t>
  </si>
  <si>
    <t>5. Troškove dostave i transvera novca snosi naručilac</t>
  </si>
  <si>
    <t>1. Popunite količine za proizvode koje poručujte</t>
  </si>
  <si>
    <t>2. Popunite podatke u naznačena polja za osobu koja naručuje proizvode</t>
  </si>
  <si>
    <t>- pogledajte uputstvo na kraju tabele -</t>
  </si>
  <si>
    <t>4. Proizvodi će Vam stići kurirskom službom u roku od 48 sati. Za Beograd moguće je dogovoriti ličnu dostavu</t>
  </si>
  <si>
    <t>6. Plaćanje proizvoda je "pouzećem", prilikom preuzimanja pošiljke</t>
  </si>
  <si>
    <t>Cupers Classic</t>
  </si>
  <si>
    <t>2.23.</t>
  </si>
  <si>
    <t>Beesk classic</t>
  </si>
  <si>
    <t>7. Za dodatne informacije možete pozvati broj telefona          063 225 369</t>
  </si>
  <si>
    <t>VenoStrong Gel</t>
  </si>
  <si>
    <t>150 ml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</si>
</sst>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\-mmm\-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"/>
    <numFmt numFmtId="180" formatCode="#,##0.000"/>
    <numFmt numFmtId="181" formatCode="0.0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0" fillId="33" borderId="10" xfId="0" applyNumberFormat="1" applyFont="1" applyFill="1" applyBorder="1" applyAlignment="1" applyProtection="1">
      <alignment horizontal="right"/>
      <protection locked="0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1" xfId="0" applyFont="1" applyBorder="1" applyAlignment="1" quotePrefix="1">
      <alignment horizontal="right"/>
    </xf>
    <xf numFmtId="0" fontId="0" fillId="0" borderId="12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3" fontId="9" fillId="34" borderId="14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Font="1" applyFill="1" applyBorder="1" applyAlignment="1" quotePrefix="1">
      <alignment horizontal="right"/>
    </xf>
    <xf numFmtId="0" fontId="0" fillId="0" borderId="11" xfId="0" applyFont="1" applyFill="1" applyBorder="1" applyAlignment="1" quotePrefix="1">
      <alignment horizontal="right"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8" fillId="0" borderId="11" xfId="0" applyFont="1" applyBorder="1" applyAlignment="1" quotePrefix="1">
      <alignment horizontal="right"/>
    </xf>
    <xf numFmtId="0" fontId="48" fillId="0" borderId="12" xfId="0" applyFont="1" applyBorder="1" applyAlignment="1">
      <alignment/>
    </xf>
    <xf numFmtId="0" fontId="48" fillId="0" borderId="12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 horizontal="right"/>
    </xf>
    <xf numFmtId="0" fontId="0" fillId="0" borderId="11" xfId="0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11" xfId="0" applyNumberFormat="1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10" fillId="0" borderId="0" xfId="53" applyAlignment="1" applyProtection="1">
      <alignment horizontal="center"/>
      <protection/>
    </xf>
    <xf numFmtId="0" fontId="9" fillId="0" borderId="0" xfId="0" applyFont="1" applyAlignment="1">
      <alignment wrapText="1"/>
    </xf>
    <xf numFmtId="0" fontId="0" fillId="0" borderId="13" xfId="0" applyFont="1" applyBorder="1" applyAlignment="1" quotePrefix="1">
      <alignment horizontal="right" vertical="center"/>
    </xf>
    <xf numFmtId="3" fontId="0" fillId="0" borderId="13" xfId="0" applyNumberFormat="1" applyFont="1" applyBorder="1" applyAlignment="1">
      <alignment vertical="center"/>
    </xf>
    <xf numFmtId="3" fontId="0" fillId="33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5" fillId="35" borderId="11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center"/>
      <protection locked="0"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0" fontId="8" fillId="0" borderId="2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5" fillId="34" borderId="20" xfId="0" applyNumberFormat="1" applyFont="1" applyFill="1" applyBorder="1" applyAlignment="1">
      <alignment horizontal="center"/>
    </xf>
    <xf numFmtId="3" fontId="5" fillId="34" borderId="23" xfId="0" applyNumberFormat="1" applyFont="1" applyFill="1" applyBorder="1" applyAlignment="1">
      <alignment horizontal="center"/>
    </xf>
    <xf numFmtId="3" fontId="5" fillId="34" borderId="21" xfId="0" applyNumberFormat="1" applyFont="1" applyFill="1" applyBorder="1" applyAlignment="1">
      <alignment horizontal="center"/>
    </xf>
    <xf numFmtId="49" fontId="0" fillId="33" borderId="20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9" fillId="0" borderId="0" xfId="0" applyFont="1" applyAlignment="1" quotePrefix="1">
      <alignment horizont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  <xf numFmtId="3" fontId="0" fillId="36" borderId="1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1438275</xdr:colOff>
      <xdr:row>3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7.8515625" style="3" customWidth="1"/>
    <col min="2" max="2" width="34.57421875" style="4" customWidth="1"/>
    <col min="3" max="3" width="13.00390625" style="4" customWidth="1"/>
    <col min="4" max="4" width="13.140625" style="5" customWidth="1"/>
    <col min="5" max="5" width="13.00390625" style="9" customWidth="1"/>
    <col min="6" max="6" width="15.00390625" style="9" customWidth="1"/>
    <col min="7" max="16384" width="9.140625" style="4" customWidth="1"/>
  </cols>
  <sheetData>
    <row r="1" ht="15"/>
    <row r="2" spans="5:6" ht="15">
      <c r="E2" s="6" t="s">
        <v>0</v>
      </c>
      <c r="F2" s="7">
        <f ca="1">+NOW()</f>
        <v>44959.40602789352</v>
      </c>
    </row>
    <row r="3" ht="15"/>
    <row r="4" spans="2:5" ht="36" customHeight="1">
      <c r="B4" s="92" t="s">
        <v>66</v>
      </c>
      <c r="C4" s="92"/>
      <c r="D4" s="92"/>
      <c r="E4" s="92"/>
    </row>
    <row r="5" spans="2:5" ht="21" customHeight="1">
      <c r="B5" s="101" t="s">
        <v>116</v>
      </c>
      <c r="C5" s="102"/>
      <c r="D5" s="102"/>
      <c r="E5" s="102"/>
    </row>
    <row r="7" spans="1:6" s="12" customFormat="1" ht="41.25" customHeight="1">
      <c r="A7" s="10" t="s">
        <v>1</v>
      </c>
      <c r="B7" s="93" t="s">
        <v>2</v>
      </c>
      <c r="C7" s="94"/>
      <c r="D7" s="73" t="s">
        <v>3</v>
      </c>
      <c r="E7" s="11" t="s">
        <v>4</v>
      </c>
      <c r="F7" s="58" t="s">
        <v>5</v>
      </c>
    </row>
    <row r="8" spans="1:6" s="12" customFormat="1" ht="18">
      <c r="A8" s="13" t="s">
        <v>6</v>
      </c>
      <c r="B8" s="95" t="s">
        <v>7</v>
      </c>
      <c r="C8" s="96"/>
      <c r="D8" s="96"/>
      <c r="E8" s="96"/>
      <c r="F8" s="97"/>
    </row>
    <row r="9" spans="1:6" s="12" customFormat="1" ht="15.75">
      <c r="A9" s="98" t="s">
        <v>8</v>
      </c>
      <c r="B9" s="99"/>
      <c r="C9" s="99"/>
      <c r="D9" s="99"/>
      <c r="E9" s="99"/>
      <c r="F9" s="100"/>
    </row>
    <row r="10" spans="1:6" s="8" customFormat="1" ht="12.75">
      <c r="A10" s="14" t="s">
        <v>9</v>
      </c>
      <c r="B10" s="43" t="s">
        <v>65</v>
      </c>
      <c r="C10" s="31" t="s">
        <v>10</v>
      </c>
      <c r="D10" s="16">
        <v>3150</v>
      </c>
      <c r="E10" s="1"/>
      <c r="F10" s="59">
        <f aca="true" t="shared" si="0" ref="F10:F17">IF(E10=0,"",+E10*D10)</f>
      </c>
    </row>
    <row r="11" spans="1:6" s="8" customFormat="1" ht="12.75">
      <c r="A11" s="14" t="s">
        <v>11</v>
      </c>
      <c r="B11" s="20" t="s">
        <v>68</v>
      </c>
      <c r="C11" s="31" t="s">
        <v>12</v>
      </c>
      <c r="D11" s="16">
        <v>3150</v>
      </c>
      <c r="E11" s="1"/>
      <c r="F11" s="59">
        <f t="shared" si="0"/>
      </c>
    </row>
    <row r="12" spans="1:6" s="8" customFormat="1" ht="12.75">
      <c r="A12" s="14" t="s">
        <v>13</v>
      </c>
      <c r="B12" s="20" t="s">
        <v>69</v>
      </c>
      <c r="C12" s="31" t="s">
        <v>12</v>
      </c>
      <c r="D12" s="16">
        <v>3150</v>
      </c>
      <c r="E12" s="1"/>
      <c r="F12" s="59">
        <f t="shared" si="0"/>
      </c>
    </row>
    <row r="13" spans="1:6" s="8" customFormat="1" ht="12.75">
      <c r="A13" s="14" t="s">
        <v>15</v>
      </c>
      <c r="B13" s="20" t="s">
        <v>70</v>
      </c>
      <c r="C13" s="31" t="s">
        <v>12</v>
      </c>
      <c r="D13" s="16">
        <v>3150</v>
      </c>
      <c r="E13" s="1"/>
      <c r="F13" s="59">
        <f t="shared" si="0"/>
      </c>
    </row>
    <row r="14" spans="1:6" s="8" customFormat="1" ht="12.75">
      <c r="A14" s="14" t="s">
        <v>17</v>
      </c>
      <c r="B14" s="60" t="s">
        <v>16</v>
      </c>
      <c r="C14" s="34" t="s">
        <v>12</v>
      </c>
      <c r="D14" s="16">
        <v>3150</v>
      </c>
      <c r="E14" s="1"/>
      <c r="F14" s="59">
        <f t="shared" si="0"/>
      </c>
    </row>
    <row r="15" spans="1:6" s="8" customFormat="1" ht="12.75">
      <c r="A15" s="14" t="s">
        <v>18</v>
      </c>
      <c r="B15" s="15" t="s">
        <v>14</v>
      </c>
      <c r="C15" s="31" t="s">
        <v>12</v>
      </c>
      <c r="D15" s="16">
        <v>3150</v>
      </c>
      <c r="E15" s="1"/>
      <c r="F15" s="59">
        <f t="shared" si="0"/>
      </c>
    </row>
    <row r="16" spans="1:6" s="8" customFormat="1" ht="12.75">
      <c r="A16" s="39" t="s">
        <v>19</v>
      </c>
      <c r="B16" s="42" t="s">
        <v>81</v>
      </c>
      <c r="C16" s="36" t="s">
        <v>12</v>
      </c>
      <c r="D16" s="16">
        <v>3350</v>
      </c>
      <c r="E16" s="1"/>
      <c r="F16" s="59">
        <f t="shared" si="0"/>
      </c>
    </row>
    <row r="17" spans="1:6" ht="12.75" customHeight="1">
      <c r="A17" s="40" t="s">
        <v>20</v>
      </c>
      <c r="B17" s="42" t="s">
        <v>82</v>
      </c>
      <c r="C17" s="36" t="s">
        <v>10</v>
      </c>
      <c r="D17" s="16">
        <v>3350</v>
      </c>
      <c r="E17" s="1"/>
      <c r="F17" s="59">
        <f t="shared" si="0"/>
      </c>
    </row>
    <row r="18" spans="1:6" ht="15.75">
      <c r="A18" s="85" t="s">
        <v>67</v>
      </c>
      <c r="B18" s="86"/>
      <c r="C18" s="86"/>
      <c r="D18" s="86"/>
      <c r="E18" s="86"/>
      <c r="F18" s="87"/>
    </row>
    <row r="19" spans="1:6" s="8" customFormat="1" ht="12.75">
      <c r="A19" s="19" t="s">
        <v>22</v>
      </c>
      <c r="B19" s="20" t="s">
        <v>25</v>
      </c>
      <c r="C19" s="31" t="s">
        <v>12</v>
      </c>
      <c r="D19" s="16">
        <v>5250</v>
      </c>
      <c r="E19" s="1"/>
      <c r="F19" s="59">
        <f aca="true" t="shared" si="1" ref="F19:F46">IF(E19=0,"",+E19*D19)</f>
      </c>
    </row>
    <row r="20" spans="1:6" s="8" customFormat="1" ht="12.75">
      <c r="A20" s="14" t="s">
        <v>24</v>
      </c>
      <c r="B20" s="20" t="s">
        <v>83</v>
      </c>
      <c r="C20" s="34" t="s">
        <v>12</v>
      </c>
      <c r="D20" s="16">
        <v>5250</v>
      </c>
      <c r="E20" s="1"/>
      <c r="F20" s="59">
        <f t="shared" si="1"/>
      </c>
    </row>
    <row r="21" spans="1:6" s="8" customFormat="1" ht="12.75">
      <c r="A21" s="40" t="s">
        <v>26</v>
      </c>
      <c r="B21" s="42" t="s">
        <v>27</v>
      </c>
      <c r="C21" s="31" t="s">
        <v>12</v>
      </c>
      <c r="D21" s="16">
        <v>5250</v>
      </c>
      <c r="E21" s="1"/>
      <c r="F21" s="59">
        <f t="shared" si="1"/>
      </c>
    </row>
    <row r="22" spans="1:6" s="8" customFormat="1" ht="12.75" hidden="1">
      <c r="A22" s="44" t="s">
        <v>28</v>
      </c>
      <c r="B22" s="45" t="s">
        <v>23</v>
      </c>
      <c r="C22" s="31" t="s">
        <v>12</v>
      </c>
      <c r="D22" s="16">
        <v>5250</v>
      </c>
      <c r="E22" s="1"/>
      <c r="F22" s="59">
        <f t="shared" si="1"/>
      </c>
    </row>
    <row r="23" spans="1:6" s="8" customFormat="1" ht="12.75">
      <c r="A23" s="47" t="s">
        <v>28</v>
      </c>
      <c r="B23" s="15" t="s">
        <v>51</v>
      </c>
      <c r="C23" s="34" t="s">
        <v>12</v>
      </c>
      <c r="D23" s="16">
        <v>5250</v>
      </c>
      <c r="E23" s="1"/>
      <c r="F23" s="59">
        <f t="shared" si="1"/>
      </c>
    </row>
    <row r="24" spans="1:6" s="8" customFormat="1" ht="12.75">
      <c r="A24" s="47" t="s">
        <v>71</v>
      </c>
      <c r="B24" s="20" t="s">
        <v>76</v>
      </c>
      <c r="C24" s="31" t="s">
        <v>12</v>
      </c>
      <c r="D24" s="16">
        <v>5250</v>
      </c>
      <c r="E24" s="1"/>
      <c r="F24" s="59">
        <f t="shared" si="1"/>
      </c>
    </row>
    <row r="25" spans="1:6" s="8" customFormat="1" ht="12.75">
      <c r="A25" s="47" t="s">
        <v>72</v>
      </c>
      <c r="B25" s="20" t="s">
        <v>75</v>
      </c>
      <c r="C25" s="31" t="s">
        <v>12</v>
      </c>
      <c r="D25" s="16">
        <v>5250</v>
      </c>
      <c r="E25" s="1"/>
      <c r="F25" s="59">
        <f t="shared" si="1"/>
      </c>
    </row>
    <row r="26" spans="1:6" s="8" customFormat="1" ht="12.75" hidden="1">
      <c r="A26" s="47" t="s">
        <v>74</v>
      </c>
      <c r="B26" s="45" t="s">
        <v>51</v>
      </c>
      <c r="C26" s="31" t="s">
        <v>12</v>
      </c>
      <c r="D26" s="16">
        <v>5250</v>
      </c>
      <c r="E26" s="1"/>
      <c r="F26" s="59">
        <f t="shared" si="1"/>
      </c>
    </row>
    <row r="27" spans="1:6" s="50" customFormat="1" ht="12.75">
      <c r="A27" s="47" t="s">
        <v>73</v>
      </c>
      <c r="B27" s="20" t="s">
        <v>77</v>
      </c>
      <c r="C27" s="37" t="s">
        <v>12</v>
      </c>
      <c r="D27" s="16">
        <v>5250</v>
      </c>
      <c r="E27" s="1"/>
      <c r="F27" s="59">
        <f t="shared" si="1"/>
      </c>
    </row>
    <row r="28" spans="1:6" s="8" customFormat="1" ht="12.75">
      <c r="A28" s="47" t="s">
        <v>74</v>
      </c>
      <c r="B28" s="15" t="s">
        <v>31</v>
      </c>
      <c r="C28" s="31" t="s">
        <v>12</v>
      </c>
      <c r="D28" s="16">
        <v>5250</v>
      </c>
      <c r="E28" s="1"/>
      <c r="F28" s="59">
        <f t="shared" si="1"/>
      </c>
    </row>
    <row r="29" spans="1:6" s="8" customFormat="1" ht="12.75" hidden="1">
      <c r="A29" s="47" t="s">
        <v>74</v>
      </c>
      <c r="B29" s="46" t="s">
        <v>32</v>
      </c>
      <c r="C29" s="48" t="s">
        <v>12</v>
      </c>
      <c r="D29" s="16">
        <v>5250</v>
      </c>
      <c r="E29" s="49"/>
      <c r="F29" s="59">
        <f t="shared" si="1"/>
      </c>
    </row>
    <row r="30" spans="1:6" s="8" customFormat="1" ht="12.75" hidden="1">
      <c r="A30" s="47" t="s">
        <v>73</v>
      </c>
      <c r="B30" s="46" t="s">
        <v>33</v>
      </c>
      <c r="C30" s="31" t="s">
        <v>12</v>
      </c>
      <c r="D30" s="16">
        <v>5250</v>
      </c>
      <c r="E30" s="1"/>
      <c r="F30" s="59">
        <f t="shared" si="1"/>
      </c>
    </row>
    <row r="31" spans="1:6" s="8" customFormat="1" ht="12.75" hidden="1">
      <c r="A31" s="47" t="s">
        <v>79</v>
      </c>
      <c r="B31" s="46" t="s">
        <v>34</v>
      </c>
      <c r="C31" s="31" t="s">
        <v>12</v>
      </c>
      <c r="D31" s="16">
        <v>5250</v>
      </c>
      <c r="E31" s="1"/>
      <c r="F31" s="59">
        <f t="shared" si="1"/>
      </c>
    </row>
    <row r="32" spans="1:6" s="52" customFormat="1" ht="12.75">
      <c r="A32" s="47" t="s">
        <v>78</v>
      </c>
      <c r="B32" s="51" t="s">
        <v>80</v>
      </c>
      <c r="C32" s="31" t="s">
        <v>12</v>
      </c>
      <c r="D32" s="16">
        <v>5250</v>
      </c>
      <c r="E32" s="1"/>
      <c r="F32" s="59">
        <f t="shared" si="1"/>
      </c>
    </row>
    <row r="33" spans="1:6" s="8" customFormat="1" ht="12.75">
      <c r="A33" s="47" t="s">
        <v>89</v>
      </c>
      <c r="B33" s="20" t="s">
        <v>119</v>
      </c>
      <c r="C33" s="31" t="s">
        <v>12</v>
      </c>
      <c r="D33" s="16">
        <v>5250</v>
      </c>
      <c r="E33" s="1"/>
      <c r="F33" s="59">
        <f t="shared" si="1"/>
      </c>
    </row>
    <row r="34" spans="1:6" ht="12.75">
      <c r="A34" s="47" t="s">
        <v>90</v>
      </c>
      <c r="B34" s="51" t="s">
        <v>121</v>
      </c>
      <c r="C34" s="34" t="s">
        <v>12</v>
      </c>
      <c r="D34" s="16">
        <v>5250</v>
      </c>
      <c r="E34" s="1"/>
      <c r="F34" s="59">
        <f t="shared" si="1"/>
      </c>
    </row>
    <row r="35" spans="1:6" ht="15">
      <c r="A35" s="47" t="s">
        <v>91</v>
      </c>
      <c r="B35" s="53" t="s">
        <v>84</v>
      </c>
      <c r="C35" s="36" t="s">
        <v>10</v>
      </c>
      <c r="D35" s="16">
        <v>5250</v>
      </c>
      <c r="E35" s="33"/>
      <c r="F35" s="59">
        <f t="shared" si="1"/>
      </c>
    </row>
    <row r="36" spans="1:6" s="8" customFormat="1" ht="12.75">
      <c r="A36" s="47" t="s">
        <v>92</v>
      </c>
      <c r="B36" s="42" t="s">
        <v>85</v>
      </c>
      <c r="C36" s="31" t="s">
        <v>10</v>
      </c>
      <c r="D36" s="16">
        <v>3900</v>
      </c>
      <c r="E36" s="1"/>
      <c r="F36" s="59">
        <f t="shared" si="1"/>
      </c>
    </row>
    <row r="37" spans="1:6" s="8" customFormat="1" ht="12.75">
      <c r="A37" s="47" t="s">
        <v>93</v>
      </c>
      <c r="B37" s="15" t="s">
        <v>35</v>
      </c>
      <c r="C37" s="31" t="s">
        <v>10</v>
      </c>
      <c r="D37" s="54">
        <v>3350</v>
      </c>
      <c r="E37" s="1"/>
      <c r="F37" s="59">
        <f t="shared" si="1"/>
      </c>
    </row>
    <row r="38" spans="1:6" s="8" customFormat="1" ht="12.75">
      <c r="A38" s="47" t="s">
        <v>94</v>
      </c>
      <c r="B38" s="20" t="s">
        <v>56</v>
      </c>
      <c r="C38" s="31" t="s">
        <v>10</v>
      </c>
      <c r="D38" s="16">
        <v>5950</v>
      </c>
      <c r="E38" s="1"/>
      <c r="F38" s="59">
        <f t="shared" si="1"/>
      </c>
    </row>
    <row r="39" spans="1:6" ht="15">
      <c r="A39" s="47" t="s">
        <v>95</v>
      </c>
      <c r="B39" s="20" t="s">
        <v>86</v>
      </c>
      <c r="C39" s="31" t="s">
        <v>12</v>
      </c>
      <c r="D39" s="16">
        <v>5900</v>
      </c>
      <c r="E39" s="2"/>
      <c r="F39" s="59">
        <f t="shared" si="1"/>
      </c>
    </row>
    <row r="40" spans="1:6" ht="15">
      <c r="A40" s="47" t="s">
        <v>96</v>
      </c>
      <c r="B40" s="15" t="s">
        <v>52</v>
      </c>
      <c r="C40" s="31" t="s">
        <v>10</v>
      </c>
      <c r="D40" s="16">
        <v>5900</v>
      </c>
      <c r="E40" s="1"/>
      <c r="F40" s="59">
        <f t="shared" si="1"/>
      </c>
    </row>
    <row r="41" spans="1:6" ht="15">
      <c r="A41" s="47" t="s">
        <v>97</v>
      </c>
      <c r="B41" s="20" t="s">
        <v>87</v>
      </c>
      <c r="C41" s="31" t="s">
        <v>10</v>
      </c>
      <c r="D41" s="17">
        <v>3950</v>
      </c>
      <c r="E41" s="2"/>
      <c r="F41" s="59">
        <f t="shared" si="1"/>
      </c>
    </row>
    <row r="42" spans="1:6" ht="15">
      <c r="A42" s="47" t="s">
        <v>98</v>
      </c>
      <c r="B42" s="20" t="s">
        <v>88</v>
      </c>
      <c r="C42" s="31" t="s">
        <v>10</v>
      </c>
      <c r="D42" s="17">
        <v>3950</v>
      </c>
      <c r="E42" s="2"/>
      <c r="F42" s="59">
        <f t="shared" si="1"/>
      </c>
    </row>
    <row r="43" spans="1:6" s="8" customFormat="1" ht="12.75">
      <c r="A43" s="47" t="s">
        <v>99</v>
      </c>
      <c r="B43" s="20" t="s">
        <v>54</v>
      </c>
      <c r="C43" s="36" t="s">
        <v>12</v>
      </c>
      <c r="D43" s="16">
        <v>4450</v>
      </c>
      <c r="E43" s="2"/>
      <c r="F43" s="59">
        <f t="shared" si="1"/>
      </c>
    </row>
    <row r="44" spans="1:6" s="8" customFormat="1" ht="12.75">
      <c r="A44" s="47" t="s">
        <v>100</v>
      </c>
      <c r="B44" s="35" t="s">
        <v>57</v>
      </c>
      <c r="C44" s="36" t="s">
        <v>12</v>
      </c>
      <c r="D44" s="16">
        <v>4450</v>
      </c>
      <c r="E44" s="33"/>
      <c r="F44" s="59">
        <f t="shared" si="1"/>
      </c>
    </row>
    <row r="45" spans="1:7" ht="15">
      <c r="A45" s="47" t="s">
        <v>101</v>
      </c>
      <c r="B45" s="35" t="s">
        <v>55</v>
      </c>
      <c r="C45" s="36" t="s">
        <v>12</v>
      </c>
      <c r="D45" s="32">
        <v>10500</v>
      </c>
      <c r="E45" s="1"/>
      <c r="F45" s="59">
        <f t="shared" si="1"/>
      </c>
      <c r="G45" s="8"/>
    </row>
    <row r="46" spans="1:7" ht="15">
      <c r="A46" s="47" t="s">
        <v>120</v>
      </c>
      <c r="B46" s="35" t="s">
        <v>59</v>
      </c>
      <c r="C46" s="36" t="s">
        <v>60</v>
      </c>
      <c r="D46" s="32">
        <v>10500</v>
      </c>
      <c r="E46" s="1"/>
      <c r="F46" s="59">
        <f t="shared" si="1"/>
      </c>
      <c r="G46" s="8"/>
    </row>
    <row r="47" spans="1:6" ht="15.75">
      <c r="A47" s="85" t="s">
        <v>102</v>
      </c>
      <c r="B47" s="86"/>
      <c r="C47" s="86"/>
      <c r="D47" s="86"/>
      <c r="E47" s="86"/>
      <c r="F47" s="87"/>
    </row>
    <row r="48" spans="1:6" ht="15">
      <c r="A48" s="40" t="s">
        <v>29</v>
      </c>
      <c r="B48" s="42" t="s">
        <v>103</v>
      </c>
      <c r="C48" s="31" t="s">
        <v>21</v>
      </c>
      <c r="D48" s="16">
        <v>3750</v>
      </c>
      <c r="E48" s="2"/>
      <c r="F48" s="59">
        <f>IF(E48=0,"",+E48*D48)</f>
      </c>
    </row>
    <row r="49" spans="1:6" s="8" customFormat="1" ht="12.75">
      <c r="A49" s="40" t="s">
        <v>30</v>
      </c>
      <c r="B49" s="42" t="s">
        <v>104</v>
      </c>
      <c r="C49" s="31" t="s">
        <v>10</v>
      </c>
      <c r="D49" s="17">
        <v>3150</v>
      </c>
      <c r="E49" s="2"/>
      <c r="F49" s="59">
        <f>IF(E49=0,"",+E49*D49)</f>
      </c>
    </row>
    <row r="50" spans="1:6" ht="15.75">
      <c r="A50" s="18" t="s">
        <v>105</v>
      </c>
      <c r="B50" s="88" t="s">
        <v>106</v>
      </c>
      <c r="C50" s="89"/>
      <c r="D50" s="89"/>
      <c r="E50" s="89"/>
      <c r="F50" s="78"/>
    </row>
    <row r="51" spans="1:6" ht="15">
      <c r="A51" s="39" t="s">
        <v>37</v>
      </c>
      <c r="B51" s="41" t="s">
        <v>61</v>
      </c>
      <c r="C51" s="38" t="s">
        <v>58</v>
      </c>
      <c r="D51" s="17">
        <v>17250</v>
      </c>
      <c r="E51" s="2"/>
      <c r="F51" s="59">
        <f>IF(E51=0,"",+E51*D51)</f>
      </c>
    </row>
    <row r="52" spans="1:6" ht="15">
      <c r="A52" s="39" t="s">
        <v>38</v>
      </c>
      <c r="B52" s="41" t="s">
        <v>62</v>
      </c>
      <c r="C52" s="38" t="s">
        <v>58</v>
      </c>
      <c r="D52" s="17">
        <v>17250</v>
      </c>
      <c r="E52" s="2"/>
      <c r="F52" s="59">
        <f>IF(E52=0,"",+E52*D52)</f>
      </c>
    </row>
    <row r="53" spans="1:6" ht="15">
      <c r="A53" s="40" t="s">
        <v>39</v>
      </c>
      <c r="B53" s="41" t="s">
        <v>63</v>
      </c>
      <c r="C53" s="38" t="s">
        <v>58</v>
      </c>
      <c r="D53" s="17">
        <v>17250</v>
      </c>
      <c r="E53" s="2"/>
      <c r="F53" s="59">
        <f>IF(E53=0,"",+E53*D53)</f>
      </c>
    </row>
    <row r="54" spans="1:6" ht="15">
      <c r="A54" s="40" t="s">
        <v>40</v>
      </c>
      <c r="B54" s="41" t="s">
        <v>64</v>
      </c>
      <c r="C54" s="38" t="s">
        <v>58</v>
      </c>
      <c r="D54" s="105"/>
      <c r="E54" s="2"/>
      <c r="F54" s="59">
        <f>IF(E54=0,"",+E54*D54)</f>
      </c>
    </row>
    <row r="55" spans="1:6" ht="15.75">
      <c r="A55" s="21" t="s">
        <v>36</v>
      </c>
      <c r="B55" s="76" t="s">
        <v>41</v>
      </c>
      <c r="C55" s="77"/>
      <c r="D55" s="77"/>
      <c r="E55" s="77"/>
      <c r="F55" s="78"/>
    </row>
    <row r="56" spans="1:7" ht="15">
      <c r="A56" s="14" t="s">
        <v>37</v>
      </c>
      <c r="B56" s="20" t="s">
        <v>108</v>
      </c>
      <c r="C56" s="31" t="s">
        <v>53</v>
      </c>
      <c r="D56" s="17">
        <v>3150</v>
      </c>
      <c r="E56" s="2"/>
      <c r="F56" s="59">
        <f>IF(E56=0,"",+E56*D56)</f>
      </c>
      <c r="G56" s="8"/>
    </row>
    <row r="57" spans="1:6" s="57" customFormat="1" ht="25.5">
      <c r="A57" s="67" t="s">
        <v>38</v>
      </c>
      <c r="B57" s="55" t="s">
        <v>107</v>
      </c>
      <c r="C57" s="56" t="s">
        <v>111</v>
      </c>
      <c r="D57" s="68">
        <v>6600</v>
      </c>
      <c r="E57" s="69"/>
      <c r="F57" s="59">
        <f>IF(E57=0,"",+E57*D57)</f>
      </c>
    </row>
    <row r="58" spans="1:7" ht="15">
      <c r="A58" s="19" t="s">
        <v>39</v>
      </c>
      <c r="B58" s="20" t="s">
        <v>109</v>
      </c>
      <c r="C58" s="36" t="s">
        <v>110</v>
      </c>
      <c r="D58" s="17">
        <v>900</v>
      </c>
      <c r="E58" s="2"/>
      <c r="F58" s="59">
        <f>IF(E58=0,"",+E58*D58)</f>
      </c>
      <c r="G58" s="8"/>
    </row>
    <row r="59" spans="1:7" ht="15">
      <c r="A59" s="19" t="s">
        <v>40</v>
      </c>
      <c r="B59" s="20" t="s">
        <v>123</v>
      </c>
      <c r="C59" s="36" t="s">
        <v>124</v>
      </c>
      <c r="D59" s="17">
        <v>3150</v>
      </c>
      <c r="E59" s="2"/>
      <c r="F59" s="59">
        <f>IF(E59=0,"",+E59*D59)</f>
      </c>
      <c r="G59" s="8"/>
    </row>
    <row r="60" spans="1:6" ht="15.75">
      <c r="A60" s="61"/>
      <c r="B60" s="62"/>
      <c r="C60" s="62"/>
      <c r="D60" s="63"/>
      <c r="E60" s="64" t="s">
        <v>42</v>
      </c>
      <c r="F60" s="70">
        <f>IF(+SUM(F10:F59)=0,"",+SUM(F10:F59))</f>
      </c>
    </row>
    <row r="61" spans="1:6" ht="15.75">
      <c r="A61" s="4"/>
      <c r="E61" s="23"/>
      <c r="F61" s="23"/>
    </row>
    <row r="62" spans="2:6" s="12" customFormat="1" ht="24" customHeight="1">
      <c r="B62" s="71" t="s">
        <v>43</v>
      </c>
      <c r="D62" s="72"/>
      <c r="E62" s="72"/>
      <c r="F62" s="72"/>
    </row>
    <row r="63" spans="1:6" ht="15" customHeight="1">
      <c r="A63" s="103" t="s">
        <v>114</v>
      </c>
      <c r="B63" s="103"/>
      <c r="C63" s="104"/>
      <c r="D63" s="79" t="s">
        <v>44</v>
      </c>
      <c r="E63" s="80"/>
      <c r="F63" s="81"/>
    </row>
    <row r="64" spans="1:6" ht="23.25" customHeight="1">
      <c r="A64" s="83" t="s">
        <v>115</v>
      </c>
      <c r="B64" s="83"/>
      <c r="C64" s="84"/>
      <c r="D64" s="26" t="s">
        <v>45</v>
      </c>
      <c r="E64" s="74"/>
      <c r="F64" s="75"/>
    </row>
    <row r="65" spans="1:6" ht="25.5" customHeight="1">
      <c r="A65" s="83" t="s">
        <v>112</v>
      </c>
      <c r="B65" s="83"/>
      <c r="C65" s="84"/>
      <c r="D65" s="26" t="s">
        <v>46</v>
      </c>
      <c r="E65" s="82"/>
      <c r="F65" s="75"/>
    </row>
    <row r="66" spans="1:6" ht="27" customHeight="1">
      <c r="A66" s="83" t="s">
        <v>117</v>
      </c>
      <c r="B66" s="83"/>
      <c r="C66" s="84"/>
      <c r="D66" s="26" t="s">
        <v>47</v>
      </c>
      <c r="E66" s="74"/>
      <c r="F66" s="75"/>
    </row>
    <row r="67" spans="1:6" ht="21.75" customHeight="1">
      <c r="A67" s="90" t="s">
        <v>113</v>
      </c>
      <c r="B67" s="90"/>
      <c r="C67" s="91"/>
      <c r="D67" s="26" t="s">
        <v>48</v>
      </c>
      <c r="E67" s="74"/>
      <c r="F67" s="75"/>
    </row>
    <row r="68" spans="1:6" ht="24" customHeight="1">
      <c r="A68" s="83" t="s">
        <v>118</v>
      </c>
      <c r="B68" s="83"/>
      <c r="C68" s="84"/>
      <c r="D68" s="26" t="s">
        <v>49</v>
      </c>
      <c r="E68" s="82"/>
      <c r="F68" s="75"/>
    </row>
    <row r="69" spans="1:6" ht="24.75" customHeight="1">
      <c r="A69" s="83" t="s">
        <v>122</v>
      </c>
      <c r="B69" s="83"/>
      <c r="C69" s="84"/>
      <c r="D69" s="26" t="s">
        <v>50</v>
      </c>
      <c r="E69" s="74"/>
      <c r="F69" s="75"/>
    </row>
    <row r="70" spans="1:6" ht="15" customHeight="1">
      <c r="A70" s="24"/>
      <c r="B70" s="25"/>
      <c r="C70" s="25"/>
      <c r="D70" s="28"/>
      <c r="E70" s="22"/>
      <c r="F70" s="4"/>
    </row>
    <row r="71" spans="1:6" ht="15">
      <c r="A71" s="24"/>
      <c r="B71" s="8"/>
      <c r="C71" s="8"/>
      <c r="D71" s="4"/>
      <c r="E71" s="4"/>
      <c r="F71" s="4"/>
    </row>
    <row r="72" spans="1:6" ht="15">
      <c r="A72" s="27"/>
      <c r="B72" s="65"/>
      <c r="C72" s="8"/>
      <c r="D72" s="4"/>
      <c r="E72" s="4"/>
      <c r="F72" s="4"/>
    </row>
    <row r="73" spans="1:6" ht="15" customHeight="1">
      <c r="A73" s="66"/>
      <c r="B73" s="66"/>
      <c r="C73" s="66"/>
      <c r="D73" s="4"/>
      <c r="E73" s="4"/>
      <c r="F73" s="4"/>
    </row>
    <row r="74" spans="1:6" ht="15" customHeight="1">
      <c r="A74" s="66"/>
      <c r="B74" s="66"/>
      <c r="C74" s="66"/>
      <c r="D74" s="4"/>
      <c r="E74" s="4"/>
      <c r="F74" s="4"/>
    </row>
    <row r="75" spans="1:6" ht="15" customHeight="1">
      <c r="A75" s="66"/>
      <c r="B75" s="66"/>
      <c r="C75" s="66"/>
      <c r="D75" s="4"/>
      <c r="E75" s="4"/>
      <c r="F75" s="4"/>
    </row>
    <row r="76" spans="1:6" ht="15" customHeight="1">
      <c r="A76" s="66"/>
      <c r="B76" s="66"/>
      <c r="C76" s="66"/>
      <c r="D76" s="4"/>
      <c r="E76" s="4"/>
      <c r="F76" s="4"/>
    </row>
    <row r="77" spans="1:6" ht="15">
      <c r="A77" s="24"/>
      <c r="B77" s="8"/>
      <c r="C77" s="8"/>
      <c r="D77" s="4"/>
      <c r="E77" s="4"/>
      <c r="F77" s="4"/>
    </row>
    <row r="78" spans="1:6" s="25" customFormat="1" ht="15" customHeight="1">
      <c r="A78" s="66"/>
      <c r="B78" s="66"/>
      <c r="C78" s="66"/>
      <c r="D78" s="28"/>
      <c r="E78" s="22"/>
      <c r="F78" s="22"/>
    </row>
    <row r="79" spans="1:6" s="25" customFormat="1" ht="15" customHeight="1">
      <c r="A79" s="66"/>
      <c r="B79" s="66"/>
      <c r="C79" s="66"/>
      <c r="D79" s="28"/>
      <c r="E79" s="22"/>
      <c r="F79" s="22"/>
    </row>
    <row r="80" spans="1:6" s="25" customFormat="1" ht="12.75">
      <c r="A80" s="24"/>
      <c r="D80" s="28"/>
      <c r="E80" s="22"/>
      <c r="F80" s="22"/>
    </row>
    <row r="81" spans="1:6" s="25" customFormat="1" ht="12.75">
      <c r="A81" s="24"/>
      <c r="D81" s="28"/>
      <c r="E81" s="22"/>
      <c r="F81" s="22"/>
    </row>
    <row r="82" spans="1:6" s="25" customFormat="1" ht="12.75">
      <c r="A82" s="29"/>
      <c r="D82" s="28"/>
      <c r="E82" s="22"/>
      <c r="F82" s="22"/>
    </row>
    <row r="83" spans="1:6" s="25" customFormat="1" ht="12.75">
      <c r="A83" s="29"/>
      <c r="D83" s="28"/>
      <c r="E83" s="22"/>
      <c r="F83" s="22"/>
    </row>
    <row r="84" spans="1:6" s="25" customFormat="1" ht="12.75">
      <c r="A84" s="29"/>
      <c r="D84" s="28"/>
      <c r="E84" s="22"/>
      <c r="F84" s="22"/>
    </row>
    <row r="85" spans="1:6" s="25" customFormat="1" ht="12.75">
      <c r="A85" s="29"/>
      <c r="D85" s="28"/>
      <c r="E85" s="22"/>
      <c r="F85" s="22"/>
    </row>
    <row r="86" spans="1:6" s="25" customFormat="1" ht="12.75">
      <c r="A86" s="29"/>
      <c r="D86" s="28"/>
      <c r="E86" s="22"/>
      <c r="F86" s="22"/>
    </row>
    <row r="87" spans="1:6" s="25" customFormat="1" ht="12.75">
      <c r="A87" s="29"/>
      <c r="D87" s="28"/>
      <c r="E87" s="22"/>
      <c r="F87" s="22"/>
    </row>
  </sheetData>
  <sheetProtection password="CF9F" sheet="1" selectLockedCells="1"/>
  <mergeCells count="23">
    <mergeCell ref="B4:E4"/>
    <mergeCell ref="B7:C7"/>
    <mergeCell ref="B8:F8"/>
    <mergeCell ref="A9:F9"/>
    <mergeCell ref="A18:F18"/>
    <mergeCell ref="B5:E5"/>
    <mergeCell ref="A47:F47"/>
    <mergeCell ref="B50:F50"/>
    <mergeCell ref="A67:C67"/>
    <mergeCell ref="A68:C68"/>
    <mergeCell ref="E67:F67"/>
    <mergeCell ref="E68:F68"/>
    <mergeCell ref="A63:C63"/>
    <mergeCell ref="A64:C64"/>
    <mergeCell ref="A65:C65"/>
    <mergeCell ref="E69:F69"/>
    <mergeCell ref="B55:F55"/>
    <mergeCell ref="D63:F63"/>
    <mergeCell ref="E64:F64"/>
    <mergeCell ref="E65:F65"/>
    <mergeCell ref="E66:F66"/>
    <mergeCell ref="A66:C66"/>
    <mergeCell ref="A69:C69"/>
  </mergeCells>
  <printOptions/>
  <pageMargins left="0.5" right="0.5" top="0.75" bottom="0.75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E7"/>
  <sheetViews>
    <sheetView zoomScalePageLayoutView="0" workbookViewId="0" topLeftCell="A1">
      <selection activeCell="E6" sqref="E6"/>
    </sheetView>
  </sheetViews>
  <sheetFormatPr defaultColWidth="9.140625" defaultRowHeight="12.75"/>
  <cols>
    <col min="4" max="4" width="10.140625" style="0" bestFit="1" customWidth="1"/>
  </cols>
  <sheetData>
    <row r="5" ht="12.75">
      <c r="E5">
        <f>3950*0.95</f>
        <v>3752.5</v>
      </c>
    </row>
    <row r="6" ht="12.75">
      <c r="D6" s="30"/>
    </row>
    <row r="7" ht="12.75">
      <c r="D7" s="3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</dc:creator>
  <cp:keywords/>
  <dc:description/>
  <cp:lastModifiedBy>ACER</cp:lastModifiedBy>
  <cp:lastPrinted>2022-03-01T11:44:56Z</cp:lastPrinted>
  <dcterms:created xsi:type="dcterms:W3CDTF">2011-04-22T19:33:36Z</dcterms:created>
  <dcterms:modified xsi:type="dcterms:W3CDTF">2023-02-02T08:44:40Z</dcterms:modified>
  <cp:category/>
  <cp:version/>
  <cp:contentType/>
  <cp:contentStatus/>
</cp:coreProperties>
</file>